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b172bddf1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GA_Analyzer" sheetId="1" r:id="Ra682375b5def4f2d"/>
    <x:sheet xmlns:r="http://schemas.openxmlformats.org/officeDocument/2006/relationships" name="Reference" sheetId="2" r:id="Rc0ce504f2f1841ae"/>
    <x:sheet xmlns:r="http://schemas.openxmlformats.org/officeDocument/2006/relationships" name="How_to_Use" sheetId="3" r:id="Ra7191f30500647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7">
    <x:font>
      <x:sz val="11"/>
      <x:name val="Carlito"/>
    </x:font>
    <x:font>
      <x:b/>
      <x:sz val="11"/>
      <x:color rgb="FFFFFF"/>
      <x:name val="Carlito"/>
    </x:font>
    <x:font>
      <x:b/>
      <x:sz val="14"/>
      <x:color rgb="FFFFFF"/>
      <x:name val="Carlito"/>
    </x:font>
    <x:font>
      <x:i/>
      <x:sz val="11"/>
      <x:color rgb="375623"/>
      <x:name val="Carlito"/>
    </x:font>
    <x:font>
      <x:b/>
      <x:sz val="11"/>
      <x:color rgb="1F1F1F"/>
      <x:name val="Carlito"/>
    </x:font>
    <x:font>
      <x:b/>
      <x:sz val="11"/>
      <x:name val="Carlito"/>
    </x:font>
    <x:font>
      <x:b/>
      <x:i/>
      <x:sz val="11"/>
      <x:color rgb="37562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0B6E4F"/>
      </x:patternFill>
    </x:fill>
    <x:fill>
      <x:patternFill patternType="solid">
        <x:fgColor rgb="E2F0D9"/>
      </x:patternFill>
    </x:fill>
    <x:fill>
      <x:patternFill patternType="solid">
        <x:fgColor rgb="D9EAF7"/>
      </x:patternFill>
    </x:fill>
    <x:fill>
      <x:patternFill patternType="solid">
        <x:fgColor rgb="FFF2CC"/>
      </x:patternFill>
    </x:fill>
    <x:fill>
      <x:patternFill patternType="solid">
        <x:fgColor rgb="F3F3F3"/>
      </x:patternFill>
    </x:fill>
    <x:fill>
      <x:patternFill patternType="solid">
        <x:fgColor rgb="D9D9D9"/>
      </x:patternFill>
    </x:fill>
    <x:fill>
      <x:patternFill patternType="solid">
        <x:fgColor rgb="5B9BD5"/>
      </x:patternFill>
    </x:fill>
  </x:fills>
  <x:borders count="12">
    <x:border/>
    <x:border>
      <x:left>
        <x:color rgb="D9D9D9"/>
      </x:left>
      <x:top>
        <x:color rgb="D9D9D9"/>
      </x:top>
    </x:border>
    <x:border>
      <x:top>
        <x:color rgb="D9D9D9"/>
      </x:top>
    </x:border>
    <x:border>
      <x:right>
        <x:color rgb="D9D9D9"/>
      </x:right>
      <x:top>
        <x:color rgb="D9D9D9"/>
      </x:top>
    </x:border>
    <x:border>
      <x:left>
        <x:color rgb="D9D9D9"/>
      </x:left>
    </x:border>
    <x:border>
      <x:right>
        <x:color rgb="D9D9D9"/>
      </x:right>
    </x:border>
    <x:border>
      <x:left>
        <x:color rgb="D9D9D9"/>
      </x:left>
      <x:bottom>
        <x:color rgb="D9D9D9"/>
      </x:bottom>
    </x:border>
    <x:border>
      <x:bottom>
        <x:color rgb="D9D9D9"/>
      </x:bottom>
    </x:border>
    <x:border>
      <x:right>
        <x:color rgb="D9D9D9"/>
      </x:right>
      <x:bottom>
        <x:color rgb="D9D9D9"/>
      </x:bottom>
    </x:border>
    <x:border>
      <x:left>
        <x:color rgb="C9B458"/>
      </x:left>
      <x:right>
        <x:color rgb="C9B458"/>
      </x:right>
      <x:top>
        <x:color rgb="C9B458"/>
      </x:top>
    </x:border>
    <x:border>
      <x:left>
        <x:color rgb="C9B458"/>
      </x:left>
      <x:right>
        <x:color rgb="C9B458"/>
      </x:right>
    </x:border>
    <x:border>
      <x:left>
        <x:color rgb="C9B458"/>
      </x:left>
      <x:right>
        <x:color rgb="C9B458"/>
      </x:right>
      <x:bottom>
        <x:color rgb="C9B458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5" fillId="0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200" fontId="6" fillId="8" borderId="0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5" fillId="5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wrapText="1"/>
    </x:xf>
    <x:xf numFmtId="200" fontId="6" fillId="8" borderId="5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200" fontId="0" fillId="7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200" fontId="0" fillId="6" borderId="10" xfId="0" applyNumberFormat="1" applyFont="1" applyFill="1" applyBorder="1" applyAlignment="1">
      <x:alignment wrapText="1"/>
    </x:xf>
    <x:xf numFmtId="200" fontId="0" fillId="6" borderId="11" xfId="0" applyNumberFormat="1" applyFont="1" applyFill="1" applyBorder="1" applyAlignment="1">
      <x:alignment wrapText="1"/>
    </x:xf>
    <x:xf numFmtId="200" fontId="0" fillId="6" borderId="9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9C0006"/>
      </x:font>
      <x:fill>
        <x:patternFill>
          <x:bgColor rgb="F4CCCC"/>
        </x:patternFill>
      </x:fill>
    </x:dxf>
    <x:dxf>
      <x:font>
        <x:b/>
        <x:color rgb="9C0006"/>
      </x:font>
      <x:fill>
        <x:patternFill>
          <x:bgColor rgb="F4CCCC"/>
        </x:patternFill>
      </x:fill>
    </x:dxf>
    <x:dxf>
      <x:font>
        <x:b/>
        <x:color rgb="9C0006"/>
      </x:font>
      <x:fill>
        <x:patternFill>
          <x:bgColor rgb="F4CCCC"/>
        </x:patternFill>
      </x:fill>
    </x:dxf>
    <x:dxf>
      <x:font>
        <x:b/>
        <x:color rgb="9C0006"/>
      </x:font>
      <x:fill>
        <x:patternFill>
          <x:bgColor rgb="F4CCCC"/>
        </x:patternFill>
      </x:fill>
    </x:dxf>
    <x:dxf>
      <x:font>
        <x:b/>
        <x:color rgb="9C0006"/>
      </x:font>
      <x:fill>
        <x:patternFill>
          <x:bgColor rgb="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11d358324240" /><Relationship Type="http://schemas.openxmlformats.org/officeDocument/2006/relationships/theme" Target="/xl/theme/theme1.xml" Id="R7a860bfcc07e405c" /><Relationship Type="http://schemas.openxmlformats.org/officeDocument/2006/relationships/sharedStrings" Target="/xl/sharedStrings.xml" Id="R2508abb78e514adb" /><Relationship Type="http://schemas.openxmlformats.org/officeDocument/2006/relationships/worksheet" Target="/xl/worksheets/sheet1.xml" Id="Ra682375b5def4f2d" /><Relationship Type="http://schemas.openxmlformats.org/officeDocument/2006/relationships/worksheet" Target="/xl/worksheets/sheet2.xml" Id="Rc0ce504f2f1841ae" /><Relationship Type="http://schemas.openxmlformats.org/officeDocument/2006/relationships/worksheet" Target="/xl/worksheets/sheet3.xml" Id="Ra7191f305006479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3" hidden="0" customWidth="1"/>
    <x:col min="4" max="4" width="24" hidden="0" customWidth="1"/>
    <x:col min="5" max="5" width="18" hidden="0" customWidth="1"/>
    <x:col min="6" max="6" width="3" hidden="0" customWidth="1"/>
    <x:col min="7" max="7" width="12" hidden="0" customWidth="1"/>
    <x:col min="8" max="8" width="12" hidden="0" customWidth="1"/>
  </x:cols>
  <x:sheetData>
    <x:row r="1" ht="24" customHeight="1">
      <x:c r="A1" s="33" t="str">
        <x:v>VBGA Interpretation Workbook</x:v>
      </x:c>
      <x:c r="B1" s="34" t="str"/>
      <x:c r="C1" s="34" t="str"/>
      <x:c r="D1" s="34" t="str"/>
      <x:c r="E1" s="34" t="str"/>
      <x:c r="F1" s="34" t="str"/>
      <x:c r="G1" s="34" t="str"/>
      <x:c r="H1" s="35" t="str"/>
    </x:row>
    <x:row r="2" ht="24" customHeight="1">
      <x:c r="A2" s="36" t="str">
        <x:v>Enter patient values in column B. Green/amber/red output is generated automatically.</x:v>
      </x:c>
      <x:c r="B2" s="15" t="str"/>
      <x:c r="C2" s="15" t="str"/>
      <x:c r="D2" s="15" t="str"/>
      <x:c r="E2" s="15" t="str"/>
      <x:c r="F2" s="15" t="str"/>
      <x:c r="G2" s="25" t="str">
        <x:v>Selected mid-normal values</x:v>
      </x:c>
      <x:c r="H2" s="37" t="str"/>
    </x:row>
    <x:row r="3">
      <x:c r="A3" s="38" t="str">
        <x:v>Species</x:v>
      </x:c>
      <x:c r="B3" s="48" t="str">
        <x:v>Dog</x:v>
      </x:c>
      <x:c r="C3" s="5" t="str"/>
      <x:c r="D3" s="5" t="str"/>
      <x:c r="E3" s="5" t="str"/>
      <x:c r="F3" s="5" t="str"/>
      <x:c r="G3" s="18" t="str">
        <x:v>pH_mid</x:v>
      </x:c>
      <x:c r="H3" s="39" t="n">
        <x:f>IF($B$3="Dog",Reference!B2,Reference!E2)</x:f>
        <x:v>7.375</x:v>
      </x:c>
    </x:row>
    <x:row r="4">
      <x:c r="A4" s="38" t="str">
        <x:v>Patient / Case ID</x:v>
      </x:c>
      <x:c r="B4" s="49" t="str"/>
      <x:c r="C4" s="5" t="str"/>
      <x:c r="D4" s="5" t="str"/>
      <x:c r="E4" s="5" t="str"/>
      <x:c r="F4" s="5" t="str"/>
      <x:c r="G4" s="18" t="str">
        <x:v>PvCO2_mid</x:v>
      </x:c>
      <x:c r="H4" s="39" t="n">
        <x:f>IF($B$3="Dog",Reference!B3,Reference!E3)</x:f>
        <x:v>41</x:v>
      </x:c>
    </x:row>
    <x:row r="5">
      <x:c r="A5" s="38" t="str">
        <x:v>pH</x:v>
      </x:c>
      <x:c r="B5" s="50" t="str"/>
      <x:c r="C5" s="5" t="str"/>
      <x:c r="D5" s="16" t="str">
        <x:v>PvCO2 (mmHg)</x:v>
      </x:c>
      <x:c r="E5" s="52" t="str"/>
      <x:c r="F5" s="5" t="str"/>
      <x:c r="G5" s="18" t="str">
        <x:v>HCO3_mid</x:v>
      </x:c>
      <x:c r="H5" s="39" t="n">
        <x:f>IF($B$3="Dog",Reference!B4,Reference!E4)</x:f>
        <x:v>22</x:v>
      </x:c>
    </x:row>
    <x:row r="6">
      <x:c r="A6" s="38" t="str">
        <x:v>HCO3- (mmol/L)</x:v>
      </x:c>
      <x:c r="B6" s="50" t="str"/>
      <x:c r="C6" s="5" t="str"/>
      <x:c r="D6" s="16" t="str">
        <x:v>Na (mmol/L)</x:v>
      </x:c>
      <x:c r="E6" s="50" t="str"/>
      <x:c r="F6" s="5" t="str"/>
      <x:c r="G6" s="18" t="str">
        <x:v>Na_mid</x:v>
      </x:c>
      <x:c r="H6" s="39" t="n">
        <x:f>IF($B$3="Dog",Reference!B5,Reference!E5)</x:f>
        <x:v>149</x:v>
      </x:c>
    </x:row>
    <x:row r="7">
      <x:c r="A7" s="38" t="str">
        <x:v>K (mmol/L)</x:v>
      </x:c>
      <x:c r="B7" s="50" t="str"/>
      <x:c r="C7" s="5" t="str"/>
      <x:c r="D7" s="16" t="str">
        <x:v>Cl (mmol/L)</x:v>
      </x:c>
      <x:c r="E7" s="50" t="str"/>
      <x:c r="F7" s="5" t="str"/>
      <x:c r="G7" s="18" t="str">
        <x:v>Cl_mid</x:v>
      </x:c>
      <x:c r="H7" s="39" t="n">
        <x:f>IF($B$3="Dog",Reference!B7,Reference!E7)</x:f>
        <x:v>120.5</x:v>
      </x:c>
    </x:row>
    <x:row r="8">
      <x:c r="A8" s="38" t="str">
        <x:v>Lactate (mmol/L)</x:v>
      </x:c>
      <x:c r="B8" s="50" t="str"/>
      <x:c r="C8" s="5" t="str"/>
      <x:c r="D8" s="16" t="str">
        <x:v>Glucose (mg/dL)</x:v>
      </x:c>
      <x:c r="E8" s="50" t="str"/>
      <x:c r="F8" s="5" t="str"/>
      <x:c r="G8" s="18" t="str">
        <x:v>Albumin_mid</x:v>
      </x:c>
      <x:c r="H8" s="39" t="n">
        <x:f>IF($B$3="Dog",Reference!B12,Reference!E12)</x:f>
        <x:v>3.2</x:v>
      </x:c>
    </x:row>
    <x:row r="9">
      <x:c r="A9" s="38" t="str">
        <x:v>Hb (g/dL)</x:v>
      </x:c>
      <x:c r="B9" s="50" t="str"/>
      <x:c r="C9" s="5" t="str"/>
      <x:c r="D9" s="16" t="str">
        <x:v>HCT (%)</x:v>
      </x:c>
      <x:c r="E9" s="50" t="str"/>
      <x:c r="F9" s="5" t="str"/>
      <x:c r="G9" s="18" t="str">
        <x:v>Phosphate_mid</x:v>
      </x:c>
      <x:c r="H9" s="39" t="n">
        <x:f>IF($B$3="Dog",Reference!B13,Reference!E13)</x:f>
        <x:v>4.5</x:v>
      </x:c>
    </x:row>
    <x:row r="10">
      <x:c r="A10" s="38" t="str">
        <x:v>PvO2 (mmHg)</x:v>
      </x:c>
      <x:c r="B10" s="50" t="str"/>
      <x:c r="C10" s="5" t="str"/>
      <x:c r="D10" s="16" t="str">
        <x:v>Albumin (g/dL)</x:v>
      </x:c>
      <x:c r="E10" s="50" t="str"/>
      <x:c r="F10" s="5" t="str"/>
      <x:c r="G10" s="5" t="str"/>
      <x:c r="H10" s="40" t="str"/>
    </x:row>
    <x:row r="11">
      <x:c r="A11" s="38" t="str">
        <x:v>Phosphate (mg/dL)</x:v>
      </x:c>
      <x:c r="B11" s="51" t="str"/>
      <x:c r="C11" s="5" t="str"/>
      <x:c r="D11" s="16" t="str">
        <x:v>Base Excess (mmol/L)</x:v>
      </x:c>
      <x:c r="E11" s="51" t="str"/>
      <x:c r="F11" s="5" t="str"/>
      <x:c r="G11" s="5" t="str"/>
      <x:c r="H11" s="40" t="str"/>
    </x:row>
    <x:row r="12">
      <x:c r="A12" s="41" t="str"/>
      <x:c r="B12" s="5" t="str"/>
      <x:c r="C12" s="5" t="str"/>
      <x:c r="D12" s="5" t="str"/>
      <x:c r="E12" s="5" t="str"/>
      <x:c r="F12" s="5" t="str"/>
      <x:c r="G12" s="5" t="str"/>
      <x:c r="H12" s="40" t="str"/>
    </x:row>
    <x:row r="13" ht="24" customHeight="1">
      <x:c r="A13" s="42" t="str">
        <x:v>Immediate danger screen</x:v>
      </x:c>
      <x:c r="B13" s="17" t="str"/>
      <x:c r="C13" s="17" t="str"/>
      <x:c r="D13" s="17" t="str"/>
      <x:c r="E13" s="17" t="str"/>
      <x:c r="F13" s="17" t="str"/>
      <x:c r="G13" s="17" t="str"/>
      <x:c r="H13" s="43" t="str"/>
    </x:row>
    <x:row r="14">
      <x:c r="A14" s="38" t="str">
        <x:v>Hypoglycemia alert</x:v>
      </x:c>
      <x:c r="B14" s="22" t="str">
        <x:f>IF(E8="","",IF(E8&lt;60,"RED FLAG: glucose &lt; 60 mg/dL","No immediate glucose flag"))</x:f>
      </x:c>
      <x:c r="C14" s="5" t="str"/>
      <x:c r="D14" s="16" t="str">
        <x:v>Severe hyperkalemia alert</x:v>
      </x:c>
      <x:c r="E14" s="22" t="str">
        <x:f>IF(B7="","",IF(B7&gt;7.5,"RED FLAG: K &gt; 7.5 mmol/L","No immediate K flag"))</x:f>
      </x:c>
      <x:c r="F14" s="5" t="str"/>
      <x:c r="G14" s="5" t="str"/>
      <x:c r="H14" s="40" t="str"/>
    </x:row>
    <x:row r="15">
      <x:c r="A15" s="38" t="str">
        <x:v>Critical anemia alert</x:v>
      </x:c>
      <x:c r="B15" s="22" t="str">
        <x:f>IF(B9="","",IF(B9&lt;5,"RED FLAG: Hb &lt; 5.0 g/dL","No immediate Hb flag"))</x:f>
      </x:c>
      <x:c r="C15" s="5" t="str"/>
      <x:c r="D15" s="16" t="str">
        <x:v>Oxygen debt alert</x:v>
      </x:c>
      <x:c r="E15" s="22" t="str">
        <x:f>IF(OR(B10="",B8="",B9="",E9=""),"",IF(AND(B10&lt;30,B8&gt;2,OR(B9&lt;7,E9&lt;20)),"RED FLAG: oxygen debt / transfusion consideration","No high oxygen debt flag by workbook rules"))</x:f>
      </x:c>
      <x:c r="F15" s="5" t="str"/>
      <x:c r="G15" s="5" t="str"/>
      <x:c r="H15" s="40" t="str"/>
    </x:row>
    <x:row r="16">
      <x:c r="A16" s="41" t="str"/>
      <x:c r="B16" s="5" t="str"/>
      <x:c r="C16" s="5" t="str"/>
      <x:c r="D16" s="5" t="str"/>
      <x:c r="E16" s="5" t="str"/>
      <x:c r="F16" s="5" t="str"/>
      <x:c r="G16" s="5" t="str"/>
      <x:c r="H16" s="40" t="str"/>
    </x:row>
    <x:row r="17" ht="24" customHeight="1">
      <x:c r="A17" s="42" t="str">
        <x:v>Traditional approach</x:v>
      </x:c>
      <x:c r="B17" s="17" t="str"/>
      <x:c r="C17" s="17" t="str"/>
      <x:c r="D17" s="17" t="str"/>
      <x:c r="E17" s="17" t="str"/>
      <x:c r="F17" s="17" t="str"/>
      <x:c r="G17" s="17" t="str"/>
      <x:c r="H17" s="43" t="str"/>
    </x:row>
    <x:row r="18">
      <x:c r="A18" s="38" t="str">
        <x:v>Acid-base status</x:v>
      </x:c>
      <x:c r="B18" s="22" t="str">
        <x:f>IF(B5="","",IF(B5&lt;7.35,"Acidemia",IF(B5&gt;7.45,"Alkalemia","Near-normal pH / compensated / mixed possible")))</x:f>
      </x:c>
      <x:c r="C18" s="5" t="str"/>
      <x:c r="D18" s="16" t="str">
        <x:v>Primary process</x:v>
      </x:c>
      <x:c r="E18" s="22" t="str">
        <x:f>IF(B5="","",IF(B5&lt;7.35,IF(B6&lt;IF($B$3="Dog",Reference!C4,Reference!F4),"Primary metabolic acidosis likely",IF(E5&gt;IF($B$3="Dog",Reference!D3,Reference!G3),"Primary respiratory acidosis likely","Mixed/indeterminate acidemia")),IF(B5&gt;7.45,IF(B6&gt;IF($B$3="Dog",Reference!D4,Reference!G4),"Primary metabolic alkalosis likely",IF(E5&lt;IF($B$3="Dog",Reference!C3,Reference!F3),"Primary respiratory alkalosis likely","Mixed/indeterminate alkalemia")),"Compensated or mixed disorder - inspect all methods")))</x:f>
      </x:c>
      <x:c r="F18" s="5" t="str"/>
      <x:c r="G18" s="5" t="str"/>
      <x:c r="H18" s="40" t="str"/>
    </x:row>
    <x:row r="19">
      <x:c r="A19" s="38" t="str">
        <x:v>Expected compensation</x:v>
      </x:c>
      <x:c r="B19" s="22" t="str">
        <x:f>IF(OR(B6="",E5=""),"",IF(OR(E18="Primary metabolic acidosis likely",E18="Primary metabolic alkalosis likely"),"Expected PvCO2 = 40 " &amp; IF(E18="Primary metabolic acidosis likely","- ","+ ") &amp; "((HCO3_mid - HCO3) x 0.7) ± 3 = " &amp; TEXT(IF(E18="Primary metabolic acidosis likely",40-((H5-B6)*0.7),40+((B6-H5)*0.7)),"0.0") &amp; " ±3",IF(OR(E18="Primary respiratory acidosis likely",E18="Primary respiratory alkalosis likely"),"Expected HCO3 tracks respiratory compensation; compare measured HCO3 to workbook estimate in note","Compensation formula not assigned")))</x:f>
      </x:c>
      <x:c r="C19" s="5" t="str"/>
      <x:c r="D19" s="16" t="str">
        <x:v>Compensation assessment</x:v>
      </x:c>
      <x:c r="E19" s="22" t="str">
        <x:f>IF(E18="","",IF(LEFT(E18,17)="Primary metabolic",IF(ABS(E5-IF(E18="Primary metabolic acidosis likely",40-((H5-B6)*0.7),40+((B6-H5)*0.7)))&lt;=3,"Appropriate respiratory compensation","Outside expected range -&gt; mixed disorder suspected"),IF(LEFT(E18,20)="Primary respiratory","Use HCO3 direction and clinical timing for respiratory compensation","Compensation not classifiable")))</x:f>
      </x:c>
      <x:c r="F19" s="5" t="str"/>
      <x:c r="G19" s="5" t="str"/>
      <x:c r="H19" s="40" t="str"/>
    </x:row>
    <x:row r="20">
      <x:c r="A20" s="38" t="str">
        <x:v>Anion gap</x:v>
      </x:c>
      <x:c r="B20" s="26" t="str">
        <x:f>IF(OR(E6="",B7="",B6=""),"",E6+B7-E7-B6)</x:f>
      </x:c>
      <x:c r="C20" s="5" t="str"/>
      <x:c r="D20" s="16" t="str">
        <x:v>Corrected chloride</x:v>
      </x:c>
      <x:c r="E20" s="26" t="str">
        <x:f>IF(OR(E7="",E6=""),"",E7*(H6/E6))</x:f>
      </x:c>
      <x:c r="F20" s="5" t="str"/>
      <x:c r="G20" s="5" t="str"/>
      <x:c r="H20" s="40" t="str"/>
    </x:row>
    <x:row r="21">
      <x:c r="A21" s="41" t="str">
        <x:v>Traditional summary</x:v>
      </x:c>
      <x:c r="B21" s="22" t="str">
        <x:f>IF(B18="","",IF(AND(E18="Primary metabolic acidosis likely",B20&gt;IF($B$3="Dog",Reference!D9,Reference!G9)),"Traditional: high-AG metabolic acidosis pattern",IF(AND(E18="Primary metabolic acidosis likely",B20&lt;=IF($B$3="Dog",Reference!D9,Reference!G9),E20&gt;IF($B$3="Dog",Reference!D7,Reference!G7)),"Traditional: hyperchloremic (normal-AG) metabolic acidosis pattern",IF(AND(E18="Primary metabolic alkalosis likely",E20&lt;IF($B$3="Dog",Reference!C7,Reference!F7)),"Traditional: hypochloremic metabolic alkalosis pattern","Traditional pattern summarized above; correlate clinically"))))</x:f>
      </x:c>
      <x:c r="C21" s="5" t="str"/>
      <x:c r="D21" s="5" t="str"/>
      <x:c r="E21" s="5" t="str"/>
      <x:c r="F21" s="5" t="str"/>
      <x:c r="G21" s="5" t="str"/>
      <x:c r="H21" s="40" t="str"/>
    </x:row>
    <x:row r="22">
      <x:c r="A22" s="41" t="str"/>
      <x:c r="B22" s="5" t="str"/>
      <x:c r="C22" s="5" t="str"/>
      <x:c r="D22" s="5" t="str"/>
      <x:c r="E22" s="5" t="str"/>
      <x:c r="F22" s="5" t="str"/>
      <x:c r="G22" s="5" t="str"/>
      <x:c r="H22" s="40" t="str"/>
    </x:row>
    <x:row r="23" ht="24" customHeight="1">
      <x:c r="A23" s="42" t="str">
        <x:v>Stewart approach</x:v>
      </x:c>
      <x:c r="B23" s="17" t="str"/>
      <x:c r="C23" s="17" t="str"/>
      <x:c r="D23" s="17" t="str"/>
      <x:c r="E23" s="17" t="str"/>
      <x:c r="F23" s="17" t="str"/>
      <x:c r="G23" s="17" t="str"/>
      <x:c r="H23" s="43" t="str"/>
    </x:row>
    <x:row r="24">
      <x:c r="A24" s="38" t="str">
        <x:v>SID3 = (Na+K)-Cl</x:v>
      </x:c>
      <x:c r="B24" s="26" t="str">
        <x:f>IF(OR(E6="",B7="",E7=""),"",E6+B7-E7)</x:f>
      </x:c>
      <x:c r="C24" s="5" t="str"/>
      <x:c r="D24" s="16" t="str">
        <x:v>SID4 = (Na+K)-(Cl+lactate)</x:v>
      </x:c>
      <x:c r="E24" s="26" t="str">
        <x:f>IF(OR(E6="",B7="",E7="",B8=""),"",E6+B7-E7-B8)</x:f>
      </x:c>
      <x:c r="F24" s="5" t="str"/>
      <x:c r="G24" s="5" t="str"/>
      <x:c r="H24" s="40" t="str"/>
    </x:row>
    <x:row r="25">
      <x:c r="A25" s="38" t="str">
        <x:v>Atot / albumin effect</x:v>
      </x:c>
      <x:c r="B25" s="22" t="str">
        <x:f>IF(B10="","",IF(B10&lt;30,"Albumin/Atot note: if low Hb/HCT or high lactate coexist, tissue oxygen extraction may be increased",IF(E10="","Albumin not entered - Stewart Atot assessment limited",IF(E10&lt;H8,"Low albumin -&gt; alkalinizing Atot effect likely",IF(E10&gt;H8,"High albumin -&gt; acidifying Atot effect likely","Albumin near selected species midpoint")))))</x:f>
      </x:c>
      <x:c r="C25" s="5" t="str"/>
      <x:c r="D25" s="16" t="str">
        <x:v>Stewart summary</x:v>
      </x:c>
      <x:c r="E25" s="22" t="str">
        <x:f>IF(OR(B24="",E24=""),"",IF(E24&lt;B24,"Stewart: lactate lowers effective SID (acidifying contribution present)",IF(E24&gt;B24,"Stewart: unusual pattern - recheck inputs","Stewart: no measurable lactate effect on SID4")))</x:f>
      </x:c>
      <x:c r="F25" s="5" t="str"/>
      <x:c r="G25" s="5" t="str"/>
      <x:c r="H25" s="40" t="str"/>
    </x:row>
    <x:row r="26">
      <x:c r="A26" s="41" t="str"/>
      <x:c r="B26" s="5" t="str"/>
      <x:c r="C26" s="5" t="str"/>
      <x:c r="D26" s="5" t="str"/>
      <x:c r="E26" s="5" t="str"/>
      <x:c r="F26" s="5" t="str"/>
      <x:c r="G26" s="5" t="str"/>
      <x:c r="H26" s="40" t="str"/>
    </x:row>
    <x:row r="27" ht="24" customHeight="1">
      <x:c r="A27" s="42" t="str">
        <x:v>Fencl-Stewart approach</x:v>
      </x:c>
      <x:c r="B27" s="17" t="str"/>
      <x:c r="C27" s="17" t="str"/>
      <x:c r="D27" s="17" t="str"/>
      <x:c r="E27" s="17" t="str"/>
      <x:c r="F27" s="17" t="str"/>
      <x:c r="G27" s="17" t="str"/>
      <x:c r="H27" s="43" t="str"/>
    </x:row>
    <x:row r="28">
      <x:c r="A28" s="38" t="str">
        <x:v>Free water effect</x:v>
      </x:c>
      <x:c r="B28" s="26" t="str">
        <x:f>IF(E6="","",0.25*(E6-H6))</x:f>
      </x:c>
      <x:c r="C28" s="5" t="str"/>
      <x:c r="D28" s="16" t="str">
        <x:v>Chloride effect</x:v>
      </x:c>
      <x:c r="E28" s="26" t="str">
        <x:f>IF(OR(E7="",E6=""),"",H7-E20)</x:f>
      </x:c>
      <x:c r="F28" s="5" t="str"/>
      <x:c r="G28" s="5" t="str"/>
      <x:c r="H28" s="40" t="str"/>
    </x:row>
    <x:row r="29">
      <x:c r="A29" s="38" t="str">
        <x:v>Albumin effect</x:v>
      </x:c>
      <x:c r="B29" s="26" t="str">
        <x:f>IF(E10="","",3.7*(H8-E10))</x:f>
      </x:c>
      <x:c r="C29" s="5" t="str"/>
      <x:c r="D29" s="16" t="str">
        <x:v>Lactate effect</x:v>
      </x:c>
      <x:c r="E29" s="26" t="str">
        <x:f>IF(B8="","",-1*B8)</x:f>
      </x:c>
      <x:c r="F29" s="5" t="str"/>
      <x:c r="G29" s="5" t="str"/>
      <x:c r="H29" s="40" t="str"/>
    </x:row>
    <x:row r="30">
      <x:c r="A30" s="38" t="str">
        <x:v>Phosphate effect</x:v>
      </x:c>
      <x:c r="B30" s="26" t="str">
        <x:f>IF(B11="","",0.58*(H9-B11))</x:f>
      </x:c>
      <x:c r="C30" s="5" t="str"/>
      <x:c r="D30" s="16" t="str">
        <x:v>Unmeasured anions (XA)</x:v>
      </x:c>
      <x:c r="E30" s="26" t="str">
        <x:f>IF(OR(E11="",B28="",E28="",B29="",E29="",B30=""),"",E11-(B28+E28+B29+E29+B30))</x:f>
      </x:c>
      <x:c r="F30" s="5" t="str"/>
      <x:c r="G30" s="5" t="str"/>
      <x:c r="H30" s="40" t="str"/>
    </x:row>
    <x:row r="31">
      <x:c r="A31" s="41" t="str">
        <x:v>Fencl summary</x:v>
      </x:c>
      <x:c r="B31" s="22" t="str">
        <x:f>IF(E30="","","Fencl summary: " &amp; TEXTJOIN("; ",TRUE,IF(E29&lt;0,"lactate contributes to acidification",""),IF(E28&lt;0,"chloride/free-water balance contributes to acidification",IF(E28&gt;0,"chloride effect is alkalinizing and partly offsets acidosis","")),IF(B29&lt;0,"albumin contributes mildly to acidification",IF(B29&gt;0,"low albumin has an alkalinizing effect","")),IF(B30&lt;0,"phosphate contributes mildly to acidification",IF(B30&gt;0,"low phosphate has an alkalinizing effect","")),IF(E30&lt;0,"additional unmeasured anions likely contribute to acidification",IF(E30&gt;0,"unmeasured alkalinizing effect / missing acid load pattern",""))))</x:f>
      </x:c>
      <x:c r="C31" s="5" t="str"/>
      <x:c r="D31" s="5" t="str"/>
      <x:c r="E31" s="5" t="str"/>
      <x:c r="F31" s="5" t="str"/>
      <x:c r="G31" s="5" t="str"/>
      <x:c r="H31" s="40" t="str"/>
    </x:row>
    <x:row r="32">
      <x:c r="A32" s="41" t="str"/>
      <x:c r="B32" s="5" t="str"/>
      <x:c r="C32" s="5" t="str"/>
      <x:c r="D32" s="5" t="str"/>
      <x:c r="E32" s="5" t="str"/>
      <x:c r="F32" s="5" t="str"/>
      <x:c r="G32" s="5" t="str"/>
      <x:c r="H32" s="40" t="str"/>
    </x:row>
    <x:row r="33" ht="45" customHeight="1">
      <x:c r="A33" s="44" t="str">
        <x:v>Integrated one-line interpretation</x:v>
      </x:c>
      <x:c r="B33" s="45" t="str">
        <x:f>IF(B18="","","Integrated interpretation: " &amp; TEXTJOIN(" ",TRUE,IF(B21&lt;&gt;"",B21 &amp; ".",""),IF(E25&lt;&gt;"",SUBSTITUTE(E25,"Stewart: ","Stewart suggests ") &amp; ".",""),IF(E29&lt;0,"Lactate appears to be a major acidifying driver.",""),IF(E28&gt;0,"Chloride is acting in an alkalinizing direction and is partly offsetting the acidosis.",IF(E28&lt;0,"Chloride/free-water balance is contributing to acidification.","")),IF(E30&lt;0,"Additional unmeasured anions may also be contributing.",""),IF(B29&gt;0,"Low albumin is providing some alkalinizing counterbalance.",IF(B29&lt;0,"Albumin is adding a mild acidifying effect.",""))))</x:f>
      </x:c>
      <x:c r="C33" s="46" t="str"/>
      <x:c r="D33" s="46" t="str"/>
      <x:c r="E33" s="46" t="str"/>
      <x:c r="F33" s="46" t="str"/>
      <x:c r="G33" s="46" t="str"/>
      <x:c r="H33" s="47" t="str"/>
    </x:row>
  </x:sheetData>
  <x:mergeCells>
    <x:mergeCell ref="A1:H1"/>
    <x:mergeCell ref="A2:H2"/>
    <x:mergeCell ref="A13:H13"/>
    <x:mergeCell ref="A17:H17"/>
    <x:mergeCell ref="A23:H23"/>
    <x:mergeCell ref="A27:H27"/>
    <x:mergeCell ref="A33:H33"/>
  </x:mergeCells>
  <x:conditionalFormatting sqref="B14:E15">
    <x:cfRule type="expression" dxfId="0" priority="1">
      <x:formula>ISNUMBER(SEARCH("RED FLAG",B14))</x:formula>
    </x:cfRule>
  </x:conditionalFormatting>
  <x:conditionalFormatting sqref="B18:E21">
    <x:cfRule type="expression" dxfId="1" priority="2">
      <x:formula>ISNUMBER(SEARCH("RED FLAG",B18))</x:formula>
    </x:cfRule>
  </x:conditionalFormatting>
  <x:conditionalFormatting sqref="B24:E25">
    <x:cfRule type="expression" dxfId="2" priority="3">
      <x:formula>ISNUMBER(SEARCH("RED FLAG",B24))</x:formula>
    </x:cfRule>
  </x:conditionalFormatting>
  <x:conditionalFormatting sqref="B28:E31">
    <x:cfRule type="expression" dxfId="3" priority="4">
      <x:formula>ISNUMBER(SEARCH("RED FLAG",B28))</x:formula>
    </x:cfRule>
  </x:conditionalFormatting>
  <x:conditionalFormatting sqref="B33:B33">
    <x:cfRule type="expression" dxfId="4" priority="5">
      <x:formula>ISNUMBER(SEARCH("RED FLAG",B33))</x:formula>
    </x:cfRule>
  </x:conditionalFormatting>
  <x:dataValidations count="1">
    <x:dataValidation type="list" sqref="B3">
      <x:formula1>"Dog,Cat"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8" max="8" width="28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</x:cols>
  <x:sheetData>
    <x:row r="1">
      <x:c r="A1" s="4" t="str">
        <x:v>Parameter</x:v>
      </x:c>
      <x:c r="B1" s="4" t="str">
        <x:v>Dog_mid</x:v>
      </x:c>
      <x:c r="C1" s="4" t="str">
        <x:v>Dog_low</x:v>
      </x:c>
      <x:c r="D1" s="4" t="str">
        <x:v>Dog_high</x:v>
      </x:c>
      <x:c r="E1" s="4" t="str">
        <x:v>Cat_mid</x:v>
      </x:c>
      <x:c r="F1" s="4" t="str">
        <x:v>Cat_low</x:v>
      </x:c>
      <x:c r="G1" s="4" t="str">
        <x:v>Cat_high</x:v>
      </x:c>
      <x:c r="H1" s="4" t="str">
        <x:v>Notes</x:v>
      </x:c>
    </x:row>
    <x:row r="2">
      <x:c r="A2" s="5" t="str">
        <x:v>pH</x:v>
      </x:c>
      <x:c r="B2" s="5" t="n">
        <x:v>7.375</x:v>
      </x:c>
      <x:c r="C2" s="5" t="n">
        <x:v>7.32</x:v>
      </x:c>
      <x:c r="D2" s="5" t="n">
        <x:v>7.43</x:v>
      </x:c>
      <x:c r="E2" s="5" t="n">
        <x:v>7.385</x:v>
      </x:c>
      <x:c r="F2" s="5" t="n">
        <x:v>7.34</x:v>
      </x:c>
      <x:c r="G2" s="5" t="n">
        <x:v>7.43</x:v>
      </x:c>
      <x:c r="H2" s="5" t="str">
        <x:v>Venous reference approximate from lecture/Small Animal Critical Care Medicine</x:v>
      </x:c>
    </x:row>
    <x:row r="3">
      <x:c r="A3" s="5" t="str">
        <x:v>PvCO2_mmHg</x:v>
      </x:c>
      <x:c r="B3" s="5" t="n">
        <x:v>41</x:v>
      </x:c>
      <x:c r="C3" s="5" t="n">
        <x:v>37</x:v>
      </x:c>
      <x:c r="D3" s="5" t="n">
        <x:v>45</x:v>
      </x:c>
      <x:c r="E3" s="5" t="n">
        <x:v>36.5</x:v>
      </x:c>
      <x:c r="F3" s="5" t="n">
        <x:v>34</x:v>
      </x:c>
      <x:c r="G3" s="5" t="n">
        <x:v>39</x:v>
      </x:c>
      <x:c r="H3" s="5" t="str"/>
    </x:row>
    <x:row r="4">
      <x:c r="A4" s="5" t="str">
        <x:v>HCO3_mmolL</x:v>
      </x:c>
      <x:c r="B4" s="5" t="n">
        <x:v>22</x:v>
      </x:c>
      <x:c r="C4" s="5" t="n">
        <x:v>18</x:v>
      </x:c>
      <x:c r="D4" s="5" t="n">
        <x:v>26</x:v>
      </x:c>
      <x:c r="E4" s="5" t="n">
        <x:v>21.5</x:v>
      </x:c>
      <x:c r="F4" s="5" t="n">
        <x:v>20</x:v>
      </x:c>
      <x:c r="G4" s="5" t="n">
        <x:v>23</x:v>
      </x:c>
      <x:c r="H4" s="5" t="str"/>
    </x:row>
    <x:row r="5">
      <x:c r="A5" s="5" t="str">
        <x:v>Na_mmolL</x:v>
      </x:c>
      <x:c r="B5" s="5" t="n">
        <x:v>149</x:v>
      </x:c>
      <x:c r="C5" s="5" t="n">
        <x:v>143</x:v>
      </x:c>
      <x:c r="D5" s="5" t="n">
        <x:v>156</x:v>
      </x:c>
      <x:c r="E5" s="5" t="n">
        <x:v>149</x:v>
      </x:c>
      <x:c r="F5" s="5" t="n">
        <x:v>143</x:v>
      </x:c>
      <x:c r="G5" s="5" t="n">
        <x:v>156</x:v>
      </x:c>
      <x:c r="H5" s="5" t="str">
        <x:v>Use local analyzer reference if available</x:v>
      </x:c>
    </x:row>
    <x:row r="6">
      <x:c r="A6" s="5" t="str">
        <x:v>K_mmolL</x:v>
      </x:c>
      <x:c r="B6" s="5" t="n">
        <x:v>4.5</x:v>
      </x:c>
      <x:c r="C6" s="5" t="n">
        <x:v>3.5</x:v>
      </x:c>
      <x:c r="D6" s="5" t="n">
        <x:v>5.5</x:v>
      </x:c>
      <x:c r="E6" s="5" t="n">
        <x:v>4.2</x:v>
      </x:c>
      <x:c r="F6" s="5" t="n">
        <x:v>3.5</x:v>
      </x:c>
      <x:c r="G6" s="5" t="n">
        <x:v>5.1</x:v>
      </x:c>
      <x:c r="H6" s="5" t="str"/>
    </x:row>
    <x:row r="7">
      <x:c r="A7" s="5" t="str">
        <x:v>Cl_mmolL</x:v>
      </x:c>
      <x:c r="B7" s="5" t="n">
        <x:v>120.5</x:v>
      </x:c>
      <x:c r="C7" s="5" t="n">
        <x:v>113</x:v>
      </x:c>
      <x:c r="D7" s="5" t="n">
        <x:v>128</x:v>
      </x:c>
      <x:c r="E7" s="5" t="n">
        <x:v>120</x:v>
      </x:c>
      <x:c r="F7" s="5" t="n">
        <x:v>113</x:v>
      </x:c>
      <x:c r="G7" s="5" t="n">
        <x:v>127</x:v>
      </x:c>
      <x:c r="H7" s="5" t="str"/>
    </x:row>
    <x:row r="8">
      <x:c r="A8" s="5" t="str">
        <x:v>Lactate_mmolL</x:v>
      </x:c>
      <x:c r="B8" s="5" t="n">
        <x:v>2</x:v>
      </x:c>
      <x:c r="C8" s="5" t="n">
        <x:v>0</x:v>
      </x:c>
      <x:c r="D8" s="5" t="n">
        <x:v>2</x:v>
      </x:c>
      <x:c r="E8" s="5" t="n">
        <x:v>2</x:v>
      </x:c>
      <x:c r="F8" s="5" t="n">
        <x:v>0</x:v>
      </x:c>
      <x:c r="G8" s="5" t="n">
        <x:v>2</x:v>
      </x:c>
      <x:c r="H8" s="5" t="str"/>
    </x:row>
    <x:row r="9">
      <x:c r="A9" s="5" t="str">
        <x:v>AG_mmolL</x:v>
      </x:c>
      <x:c r="B9" s="5" t="n">
        <x:v>12</x:v>
      </x:c>
      <x:c r="C9" s="5" t="n">
        <x:v>8</x:v>
      </x:c>
      <x:c r="D9" s="5" t="n">
        <x:v>16</x:v>
      </x:c>
      <x:c r="E9" s="5" t="n">
        <x:v>18</x:v>
      </x:c>
      <x:c r="F9" s="5" t="n">
        <x:v>16</x:v>
      </x:c>
      <x:c r="G9" s="5" t="n">
        <x:v>20</x:v>
      </x:c>
      <x:c r="H9" s="5" t="str">
        <x:v>Traditional AG ref</x:v>
      </x:c>
    </x:row>
    <x:row r="10">
      <x:c r="A10" s="5" t="str">
        <x:v>Hb_gdL</x:v>
      </x:c>
      <x:c r="B10" s="5" t="n">
        <x:v>12</x:v>
      </x:c>
      <x:c r="C10" s="5" t="n">
        <x:v>12</x:v>
      </x:c>
      <x:c r="D10" s="5" t="n">
        <x:v>18</x:v>
      </x:c>
      <x:c r="E10" s="5" t="n">
        <x:v>11</x:v>
      </x:c>
      <x:c r="F10" s="5" t="n">
        <x:v>8</x:v>
      </x:c>
      <x:c r="G10" s="5" t="n">
        <x:v>15</x:v>
      </x:c>
      <x:c r="H10" s="5" t="str">
        <x:v>Rough screening use; do not use as strict RI</x:v>
      </x:c>
    </x:row>
    <x:row r="11">
      <x:c r="A11" s="5" t="str">
        <x:v>PvO2_mmHg</x:v>
      </x:c>
      <x:c r="B11" s="5" t="n">
        <x:v>36</x:v>
      </x:c>
      <x:c r="C11" s="5" t="n">
        <x:v>24</x:v>
      </x:c>
      <x:c r="D11" s="5" t="n">
        <x:v>48</x:v>
      </x:c>
      <x:c r="E11" s="5" t="n">
        <x:v>33</x:v>
      </x:c>
      <x:c r="F11" s="5" t="n">
        <x:v>24</x:v>
      </x:c>
      <x:c r="G11" s="5" t="n">
        <x:v>42</x:v>
      </x:c>
      <x:c r="H11" s="5" t="str">
        <x:v>Context-dependent</x:v>
      </x:c>
    </x:row>
    <x:row r="12">
      <x:c r="A12" s="5" t="str">
        <x:v>Albumin_gdL</x:v>
      </x:c>
      <x:c r="B12" s="5" t="n">
        <x:v>3.2</x:v>
      </x:c>
      <x:c r="C12" s="5" t="n">
        <x:v>2.6</x:v>
      </x:c>
      <x:c r="D12" s="5" t="n">
        <x:v>3.8</x:v>
      </x:c>
      <x:c r="E12" s="5" t="n">
        <x:v>3</x:v>
      </x:c>
      <x:c r="F12" s="5" t="n">
        <x:v>2.5</x:v>
      </x:c>
      <x:c r="G12" s="5" t="n">
        <x:v>3.5</x:v>
      </x:c>
      <x:c r="H12" s="5" t="str">
        <x:v>Used for Stewart/Fencl contribution</x:v>
      </x:c>
    </x:row>
    <x:row r="13">
      <x:c r="A13" s="5" t="str">
        <x:v>Phosphate_mgdl</x:v>
      </x:c>
      <x:c r="B13" s="5" t="n">
        <x:v>4.5</x:v>
      </x:c>
      <x:c r="C13" s="5" t="n">
        <x:v>2.5</x:v>
      </x:c>
      <x:c r="D13" s="5" t="n">
        <x:v>6.8</x:v>
      </x:c>
      <x:c r="E13" s="5" t="n">
        <x:v>5</x:v>
      </x:c>
      <x:c r="F13" s="5" t="n">
        <x:v>3</x:v>
      </x:c>
      <x:c r="G13" s="5" t="n">
        <x:v>7</x:v>
      </x:c>
      <x:c r="H13" s="5" t="str">
        <x:v>Approximate; update if hospital RI differs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0" hidden="0" customWidth="1"/>
  </x:cols>
  <x:sheetData>
    <x:row r="1">
      <x:c r="A1" s="30" t="str">
        <x:v>How to use this workbook</x:v>
      </x:c>
      <x:c r="B1" s="30"/>
    </x:row>
    <x:row r="2">
      <x:c r="A2" s="5" t="str">
        <x:v>1. Select species in VBGA_Analyzer!B3 and enter measured values in the yellow cells.</x:v>
      </x:c>
      <x:c r="B2" s="5"/>
    </x:row>
    <x:row r="3">
      <x:c r="A3" s="5" t="str">
        <x:v>2. The workbook reports interpretations using three lenses:</x:v>
      </x:c>
      <x:c r="B3" s="5"/>
    </x:row>
    <x:row r="4">
      <x:c r="A4" s="5" t="str">
        <x:v>Traditional (Henderson-Hasselbalch): pH, PvCO2, HCO3, AG, corrected Cl</x:v>
      </x:c>
      <x:c r="B4" s="5"/>
    </x:row>
    <x:row r="5">
      <x:c r="A5" s="5" t="str">
        <x:v>Stewart: SID3/SID4 and albumin effect (Atot note)</x:v>
      </x:c>
      <x:c r="B5" s="5"/>
    </x:row>
    <x:row r="6">
      <x:c r="A6" s="5" t="str">
        <x:v>Fencl-Stewart: free water, chloride, albumin, lactate, phosphate, and XA if BE is entered</x:v>
      </x:c>
      <x:c r="B6" s="5"/>
    </x:row>
    <x:row r="7">
      <x:c r="A7" s="5" t="str">
        <x:v>3. This is a support tool, not a diagnosis engine. Interpret with signalment, exam, imaging, CBC/chem, and trends.</x:v>
      </x:c>
      <x:c r="B7" s="5"/>
    </x:row>
    <x:row r="8">
      <x:c r="A8" s="5" t="str">
        <x:v>4. PvO2 is context-dependent. The workbook only uses it as a tissue oxygen debt warning when combined with lactate and anemia.</x:v>
      </x:c>
      <x:c r="B8" s="5"/>
    </x:row>
    <x:row r="9">
      <x:c r="A9" s="5" t="str"/>
      <x:c r="B9" s="5"/>
    </x:row>
    <x:row r="10">
      <x:c r="A10" s="31" t="str">
        <x:v>Important formulas used</x:v>
      </x:c>
      <x:c r="B10" s="31"/>
    </x:row>
    <x:row r="11">
      <x:c r="A11" s="5" t="str">
        <x:v>Traditional AG</x:v>
      </x:c>
      <x:c r="B11" s="5" t="str">
        <x:v>=(Na + K) - (Cl + HCO3)</x:v>
      </x:c>
    </x:row>
    <x:row r="12">
      <x:c r="A12" s="5" t="str">
        <x:v>Corrected Cl</x:v>
      </x:c>
      <x:c r="B12" s="5" t="str">
        <x:v>=Measured Cl × (Na_mid / Measured Na)</x:v>
      </x:c>
    </x:row>
    <x:row r="13">
      <x:c r="A13" s="5" t="str">
        <x:v>SID3</x:v>
      </x:c>
      <x:c r="B13" s="5" t="str">
        <x:v>=(Na + K) - Cl</x:v>
      </x:c>
    </x:row>
    <x:row r="14">
      <x:c r="A14" s="5" t="str">
        <x:v>SID4</x:v>
      </x:c>
      <x:c r="B14" s="5" t="str">
        <x:v>=(Na + K) - (Cl + lactate)</x:v>
      </x:c>
    </x:row>
    <x:row r="15">
      <x:c r="A15" s="5" t="str">
        <x:v>Fencl free water</x:v>
      </x:c>
      <x:c r="B15" s="5" t="str">
        <x:v>=0.25 × (Na - Na_mid)</x:v>
      </x:c>
    </x:row>
    <x:row r="16">
      <x:c r="A16" s="5" t="str">
        <x:v>Fencl chloride effect</x:v>
      </x:c>
      <x:c r="B16" s="5" t="str">
        <x:v>=Cl_mid - Corrected Cl</x:v>
      </x:c>
    </x:row>
    <x:row r="17">
      <x:c r="A17" s="5" t="str">
        <x:v>Fencl albumin effect</x:v>
      </x:c>
      <x:c r="B17" s="5" t="str">
        <x:v>=3.7 × (Alb_mid - Alb)</x:v>
      </x:c>
    </x:row>
    <x:row r="18">
      <x:c r="A18" s="5" t="str">
        <x:v>Fencl lactate effect</x:v>
      </x:c>
      <x:c r="B18" s="5" t="str">
        <x:v>=-1 × lactate</x:v>
      </x:c>
    </x:row>
    <x:row r="19">
      <x:c r="A19" s="5" t="str">
        <x:v>Fencl phosphate effect</x:v>
      </x:c>
      <x:c r="B19" s="5" t="str">
        <x:v>=0.58 × (Phos_mid - Phos)</x:v>
      </x:c>
    </x:row>
    <x:row r="20">
      <x:c r="A20" s="5" t="str">
        <x:v>XA</x:v>
      </x:c>
      <x:c r="B20" s="5" t="str">
        <x:v>=BE - (FW + Cl + Alb + Lactate + Phosphate)</x:v>
      </x:c>
    </x:row>
    <x:row r="21">
      <x:c r="A21" s="5" t="str"/>
      <x:c r="B21" s="5"/>
    </x:row>
    <x:row r="22">
      <x:c r="A22" s="5" t="str">
        <x:v>Built from the uploaded VBGA lecture plus standard veterinary acid-base framework.</x:v>
      </x:c>
      <x:c r="B22" s="5"/>
    </x:row>
    <x:row r="23">
      <x:c r="A23" s="5" t="str">
        <x:v>Source / lecture note</x:v>
      </x:c>
      <x:c r="B23" s="5" t="str">
        <x:v>Uploaded PDF in this conversation: 응급중환자에서 정맥혈 가스분석 (VBGA) in Emergent and Critical Patient</x:v>
      </x:c>
    </x:row>
  </x:sheetData>
  <x:mergeCells>
    <x:mergeCell ref="A1:B1"/>
  </x:mergeCells>
  <x:pageMargins left="0.7" right="0.7" top="0.75" bottom="0.75" header="0.3" footer="0.3"/>
</x:worksheet>
</file>